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Вып.плана._9" sheetId="1" r:id="rId1"/>
  </sheets>
  <definedNames>
    <definedName name="_xlnm.Print_Titles" localSheetId="0">'Вып.плана._9'!$13:$16</definedName>
    <definedName name="_xlnm.Print_Area" localSheetId="0">'Вып.плана._9'!$A$2:$D$62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<sst xmlns="http://schemas.openxmlformats.org/spreadsheetml/2006/main" count="142" uniqueCount="142">
  <si>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</si>
  <si>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</si>
  <si>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</si>
  <si>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</si>
  <si>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</si>
  <si>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</si>
  <si>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</si>
  <si>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</si>
  <si>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</si>
  <si>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</si>
  <si>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</si>
  <si>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</si>
  <si>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</si>
  <si>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</si>
  <si>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</si>
  <si>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</si>
  <si>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</si>
  <si>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к решению Совета депутатов</t>
  </si>
  <si>
    <t>000 1 01 02010 01 0000 110</t>
  </si>
  <si>
    <t>000 1 01 02030 01 0000 110</t>
  </si>
  <si>
    <t>000 1 11 05075 10 0000 120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</si>
  <si>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</si>
  <si>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</si>
  <si>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</si>
  <si>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</si>
  <si>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</si>
  <si>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</si>
  <si>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</si>
  <si>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</si>
  <si>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</si>
  <si>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</si>
  <si>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</si>
  <si>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1.1.</t>
  </si>
  <si>
    <t>1.1.1.</t>
  </si>
  <si>
    <t xml:space="preserve">1.2.1.2. </t>
  </si>
  <si>
    <t>1.3.1.</t>
  </si>
  <si>
    <t>1.4.1.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</si>
  <si>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</si>
  <si>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</si>
  <si>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</si>
  <si>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</si>
  <si>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</si>
  <si>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</si>
  <si>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</si>
  <si>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</si>
  <si>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 xml:space="preserve">Земельный налог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</si>
  <si>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</si>
  <si>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</si>
  <si>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</si>
  <si>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</si>
  <si>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</si>
  <si>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</si>
  <si>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</si>
  <si>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</si>
  <si>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</si>
  <si>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</si>
  <si>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</si>
  <si>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</si>
  <si>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2.1.2. </t>
  </si>
  <si>
    <t xml:space="preserve">2.1.2.1. 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</si>
  <si>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</si>
  <si>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</si>
  <si>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</si>
  <si>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</si>
  <si>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</si>
  <si>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</si>
  <si>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1.2.1.3. </t>
  </si>
  <si>
    <t xml:space="preserve">1.2.1.4. </t>
  </si>
  <si>
    <t>1.2.</t>
  </si>
  <si>
    <t>000 1 11 09045 10 0000 120</t>
  </si>
  <si>
    <t xml:space="preserve"> ПРИЛОЖЕНИЕ № 1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</si>
  <si>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</si>
  <si>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</si>
  <si>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</si>
  <si>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</si>
  <si>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</si>
  <si>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</si>
  <si>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000 2 02 40000 00 0000 150</t>
  </si>
  <si>
    <t>000 2 02 49999 10 0000 150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</si>
  <si>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</si>
  <si>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от      декабря 2019 года  № </t>
  </si>
  <si>
    <t xml:space="preserve">Транспортный налог </t>
  </si>
  <si>
    <t>000 1 06 04000 02 0000 110</t>
  </si>
  <si>
    <t>Транспортный налог с физических лиц</t>
  </si>
  <si>
    <t>000 1 06 04012 02 0000 110</t>
  </si>
  <si>
    <t>Транспортный налог с организаций</t>
  </si>
  <si>
    <t>000 1 06 04011 02 0000 110</t>
  </si>
  <si>
    <t xml:space="preserve">Субвенции бюджетам бюджетной системы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</si>
  <si>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</si>
  <si>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</si>
  <si>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</si>
  <si>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>Прочие межбюджетные трансферты, передаваемые в бюджеты сельских поселений</t>
  </si>
  <si>
    <t xml:space="preserve">1.1.1.1. </t>
  </si>
  <si>
    <t xml:space="preserve">1.1.1.2. </t>
  </si>
  <si>
    <t>Налог  на  доходы  физических  лиц  с   доходов,   полученных физическими лицами в соответствии  со статьей  228   Налогового   кодекса   Российской Федерации</t>
  </si>
  <si>
    <t xml:space="preserve">1.2.1. 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</si>
  <si>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</si>
  <si>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</si>
  <si>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000  1 03 02240 01 0000 110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</si>
  <si>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</si>
  <si>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</si>
  <si>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</si>
  <si>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</si>
  <si>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</si>
  <si>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000 1 05 03010 01 0000 110</t>
  </si>
  <si>
    <t xml:space="preserve">1.4. </t>
  </si>
  <si>
    <t xml:space="preserve">1.4.1.1. </t>
  </si>
  <si>
    <t xml:space="preserve">1.4.2. </t>
  </si>
  <si>
    <t>1.4.2.1</t>
  </si>
  <si>
    <t>1.4.2.2.</t>
  </si>
  <si>
    <t xml:space="preserve">1.4.3. </t>
  </si>
  <si>
    <t xml:space="preserve">1.4.3.1. </t>
  </si>
  <si>
    <t>Земельный налог с организаций, обладающих земельным участком, расположенным в границах сельских поселений</t>
  </si>
  <si>
    <t xml:space="preserve">1.4.3.2. </t>
  </si>
  <si>
    <t>Земельный налог с физических лиц, обладающих земельным участком, расположенным в границах сельских поселений</t>
  </si>
  <si>
    <t>1.5.</t>
  </si>
  <si>
    <t>1.5.1.1.</t>
  </si>
  <si>
    <t xml:space="preserve">1.6. </t>
  </si>
  <si>
    <t xml:space="preserve">1.6.1.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</si>
  <si>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</si>
  <si>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1.6.1.1. </t>
  </si>
  <si>
    <t>Доходы от сдачи в аренду имущества, составляющего казну сельских поселений (за исключением земельных участков)</t>
  </si>
  <si>
    <t xml:space="preserve">1.6.2.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</si>
  <si>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</si>
  <si>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</si>
  <si>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1.6.2.1.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</si>
  <si>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</si>
  <si>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1.7. </t>
  </si>
  <si>
    <t>ДОХОДЫ  ОТ  ОКАЗАНИЯ  ПЛАТНЫХ  УСЛУГ  (РАБОТ)  И  КОМПЕНСАЦИИ ЗАТРАТ ГОСУДАРСТВА</t>
  </si>
  <si>
    <t xml:space="preserve"> 000 1 13 00000 00 0000 000  </t>
  </si>
  <si>
    <t xml:space="preserve">1.7.1. </t>
  </si>
  <si>
    <t>Прочие доходы от оказания платных услуг  (работ) получателями средств бюджетов сельских поселений</t>
  </si>
  <si>
    <t xml:space="preserve">000  1 13 01995 10 0000 130   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</si>
  <si>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</si>
  <si>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</si>
  <si>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</si>
  <si>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</si>
  <si>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2.1.3.2.</t>
  </si>
  <si>
    <t>Всего</t>
  </si>
  <si>
    <t>1.3</t>
  </si>
  <si>
    <t>бюджета сельского поселения Казым на 2020 год</t>
  </si>
  <si>
    <t xml:space="preserve">                                                                                сельского поселения Казым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</si>
</sst>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vertical="top"/>
      <protection hidden="1"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0" xfId="52" applyNumberFormat="1" applyFont="1" applyFill="1" applyBorder="1" applyAlignment="1" applyProtection="1">
      <alignment vertical="top" wrapText="1"/>
      <protection hidden="1"/>
    </xf>
    <xf numFmtId="0" fontId="5" fillId="0" borderId="10" xfId="52" applyFont="1" applyBorder="1" applyAlignment="1">
      <alignment horizontal="center" vertical="top"/>
      <protection/>
    </xf>
    <xf numFmtId="49" fontId="6" fillId="0" borderId="10" xfId="52" applyNumberFormat="1" applyFont="1" applyBorder="1" applyAlignment="1">
      <alignment horizontal="center" vertical="center"/>
      <protection/>
    </xf>
    <xf numFmtId="4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/>
      <protection hidden="1"/>
    </xf>
    <xf numFmtId="4" fontId="5" fillId="33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5" fillId="0" borderId="11" xfId="52" applyNumberFormat="1" applyFont="1" applyFill="1" applyBorder="1" applyAlignment="1" applyProtection="1">
      <alignment horizontal="center" vertical="top" wrapText="1"/>
      <protection hidden="1"/>
    </xf>
    <xf numFmtId="182" fontId="5" fillId="0" borderId="12" xfId="52" applyNumberFormat="1" applyFont="1" applyFill="1" applyBorder="1" applyAlignment="1" applyProtection="1">
      <alignment horizontal="center" vertical="top" wrapText="1"/>
      <protection hidden="1"/>
    </xf>
    <xf numFmtId="182" fontId="5" fillId="0" borderId="13" xfId="52" applyNumberFormat="1" applyFont="1" applyFill="1" applyBorder="1" applyAlignment="1" applyProtection="1">
      <alignment horizontal="center" vertical="top" wrapText="1"/>
      <protection hidden="1"/>
    </xf>
    <xf numFmtId="0" fontId="2" fillId="0" borderId="14" xfId="52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 horizontal="center" vertical="top"/>
    </xf>
    <xf numFmtId="0" fontId="9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view="pageBreakPreview" zoomScaleNormal="200" zoomScaleSheetLayoutView="100" workbookViewId="0" topLeftCell="A2">
      <selection activeCell="J55" sqref="J55"/>
    </sheetView>
  </sheetViews>
  <sheetFormatPr defaultColWidth="9.00390625" defaultRowHeight="12.75"/>
  <cols>
    <col min="1" max="1" width="7.625" style="3" customWidth="1"/>
    <col min="2" max="2" width="44.375" style="9" customWidth="1"/>
    <col min="3" max="3" width="34.375" style="3" customWidth="1"/>
    <col min="4" max="4" width="17.625" style="3" customWidth="1"/>
    <col min="5" max="16384" width="9.125" style="3" customWidth="1"/>
  </cols>
  <sheetData>
    <row r="1" spans="2:4" ht="409.5" customHeight="1" hidden="1">
      <c r="B1" s="7"/>
      <c r="C1" s="1"/>
      <c r="D1" s="2"/>
    </row>
    <row r="2" spans="2:4" ht="15.75">
      <c r="B2" s="14"/>
      <c r="C2" s="44" t="s">
        <v>70</v>
      </c>
      <c r="D2" s="44"/>
    </row>
    <row r="3" spans="2:4" ht="15.75">
      <c r="B3" s="14"/>
      <c r="C3" s="44" t="s">
        <v>17</v>
      </c>
      <c r="D3" s="44"/>
    </row>
    <row r="4" spans="2:4" ht="15.75">
      <c r="B4" s="44" t="s">
        <v>141</v>
      </c>
      <c r="C4" s="44"/>
      <c r="D4" s="44"/>
    </row>
    <row r="5" spans="2:4" ht="15.75">
      <c r="B5" s="14"/>
      <c r="C5" s="44" t="s">
        <v>80</v>
      </c>
      <c r="D5" s="44"/>
    </row>
    <row r="6" spans="2:4" ht="15.75">
      <c r="B6" s="14"/>
      <c r="C6" s="15"/>
      <c r="D6" s="17"/>
    </row>
    <row r="7" spans="2:4" ht="15.75">
      <c r="B7" s="14"/>
      <c r="C7" s="15"/>
      <c r="D7" s="17"/>
    </row>
    <row r="8" spans="2:4" ht="15.75">
      <c r="B8" s="8"/>
      <c r="C8" s="5"/>
      <c r="D8" s="6"/>
    </row>
    <row r="9" spans="2:4" s="4" customFormat="1" ht="18.75">
      <c r="B9" s="45" t="s">
        <v>3</v>
      </c>
      <c r="C9" s="45"/>
      <c r="D9" s="45"/>
    </row>
    <row r="10" spans="2:4" ht="18.75">
      <c r="B10" s="45" t="s">
        <v>140</v>
      </c>
      <c r="C10" s="45"/>
      <c r="D10" s="45"/>
    </row>
    <row r="11" spans="2:4" ht="15.75">
      <c r="B11" s="16"/>
      <c r="C11" s="16"/>
      <c r="D11" s="16"/>
    </row>
    <row r="12" spans="2:4" ht="15.75" hidden="1">
      <c r="B12" s="16"/>
      <c r="C12" s="16"/>
      <c r="D12" s="16"/>
    </row>
    <row r="13" spans="2:4" ht="15.75">
      <c r="B13" s="14"/>
      <c r="C13" s="15"/>
      <c r="D13" s="18" t="s">
        <v>21</v>
      </c>
    </row>
    <row r="14" spans="1:4" ht="12.75">
      <c r="A14" s="39" t="s">
        <v>29</v>
      </c>
      <c r="B14" s="39" t="s">
        <v>1</v>
      </c>
      <c r="C14" s="39" t="s">
        <v>0</v>
      </c>
      <c r="D14" s="39" t="s">
        <v>16</v>
      </c>
    </row>
    <row r="15" spans="1:4" ht="30" customHeight="1">
      <c r="A15" s="39"/>
      <c r="B15" s="39"/>
      <c r="C15" s="39"/>
      <c r="D15" s="39"/>
    </row>
    <row r="16" spans="1:4" ht="15.75">
      <c r="A16" s="10">
        <v>1</v>
      </c>
      <c r="B16" s="10">
        <v>2</v>
      </c>
      <c r="C16" s="10">
        <v>3</v>
      </c>
      <c r="D16" s="13">
        <v>4</v>
      </c>
    </row>
    <row r="17" spans="1:4" ht="16.5" customHeight="1">
      <c r="A17" s="33" t="s">
        <v>31</v>
      </c>
      <c r="B17" s="20" t="s">
        <v>30</v>
      </c>
      <c r="C17" s="10" t="s">
        <v>4</v>
      </c>
      <c r="D17" s="23">
        <f>D18+D22+D28+D30+D39+D42+D47</f>
        <v>4749500</v>
      </c>
    </row>
    <row r="18" spans="1:4" ht="16.5" customHeight="1">
      <c r="A18" s="22" t="s">
        <v>32</v>
      </c>
      <c r="B18" s="21" t="s">
        <v>37</v>
      </c>
      <c r="C18" s="11" t="s">
        <v>5</v>
      </c>
      <c r="D18" s="24">
        <f>D19</f>
        <v>2048700</v>
      </c>
    </row>
    <row r="19" spans="1:4" ht="18" customHeight="1">
      <c r="A19" s="22" t="s">
        <v>33</v>
      </c>
      <c r="B19" s="21" t="s">
        <v>38</v>
      </c>
      <c r="C19" s="11" t="s">
        <v>6</v>
      </c>
      <c r="D19" s="24">
        <f>D20+D21</f>
        <v>2048700</v>
      </c>
    </row>
    <row r="20" spans="1:4" ht="110.25">
      <c r="A20" s="22" t="s">
        <v>92</v>
      </c>
      <c r="B20" s="21" t="s">
        <v>39</v>
      </c>
      <c r="C20" s="11" t="s">
        <v>18</v>
      </c>
      <c r="D20" s="24">
        <v>2043500</v>
      </c>
    </row>
    <row r="21" spans="1:4" ht="65.25" customHeight="1">
      <c r="A21" s="22" t="s">
        <v>93</v>
      </c>
      <c r="B21" s="21" t="s">
        <v>94</v>
      </c>
      <c r="C21" s="12" t="s">
        <v>19</v>
      </c>
      <c r="D21" s="24">
        <v>5200</v>
      </c>
    </row>
    <row r="22" spans="1:4" ht="63">
      <c r="A22" s="22" t="s">
        <v>68</v>
      </c>
      <c r="B22" s="21" t="s">
        <v>40</v>
      </c>
      <c r="C22" s="12" t="s">
        <v>22</v>
      </c>
      <c r="D22" s="24">
        <f>D23</f>
        <v>1765800</v>
      </c>
    </row>
    <row r="23" spans="1:4" ht="47.25">
      <c r="A23" s="22" t="s">
        <v>95</v>
      </c>
      <c r="B23" s="21" t="s">
        <v>41</v>
      </c>
      <c r="C23" s="12" t="s">
        <v>23</v>
      </c>
      <c r="D23" s="24">
        <f>D24+D25+D26+D27</f>
        <v>1765800</v>
      </c>
    </row>
    <row r="24" spans="1:4" ht="108" customHeight="1">
      <c r="A24" s="22" t="s">
        <v>96</v>
      </c>
      <c r="B24" s="21" t="s">
        <v>97</v>
      </c>
      <c r="C24" s="12" t="s">
        <v>24</v>
      </c>
      <c r="D24" s="24">
        <v>639900</v>
      </c>
    </row>
    <row r="25" spans="1:4" ht="141.75">
      <c r="A25" s="22" t="s">
        <v>34</v>
      </c>
      <c r="B25" s="21" t="s">
        <v>65</v>
      </c>
      <c r="C25" s="12" t="s">
        <v>98</v>
      </c>
      <c r="D25" s="24">
        <v>4200</v>
      </c>
    </row>
    <row r="26" spans="1:4" ht="126">
      <c r="A26" s="22" t="s">
        <v>66</v>
      </c>
      <c r="B26" s="21" t="s">
        <v>42</v>
      </c>
      <c r="C26" s="12" t="s">
        <v>25</v>
      </c>
      <c r="D26" s="24">
        <v>1240700</v>
      </c>
    </row>
    <row r="27" spans="1:4" ht="110.25" customHeight="1">
      <c r="A27" s="22" t="s">
        <v>67</v>
      </c>
      <c r="B27" s="21" t="s">
        <v>99</v>
      </c>
      <c r="C27" s="12" t="s">
        <v>100</v>
      </c>
      <c r="D27" s="24">
        <v>-119000</v>
      </c>
    </row>
    <row r="28" spans="1:4" ht="15.75">
      <c r="A28" s="34" t="s">
        <v>139</v>
      </c>
      <c r="B28" s="21" t="s">
        <v>101</v>
      </c>
      <c r="C28" s="12" t="s">
        <v>102</v>
      </c>
      <c r="D28" s="24">
        <f>D29</f>
        <v>3500</v>
      </c>
    </row>
    <row r="29" spans="1:4" ht="15.75">
      <c r="A29" s="22" t="s">
        <v>35</v>
      </c>
      <c r="B29" s="21" t="s">
        <v>103</v>
      </c>
      <c r="C29" s="12" t="s">
        <v>104</v>
      </c>
      <c r="D29" s="24">
        <v>3500</v>
      </c>
    </row>
    <row r="30" spans="1:4" ht="15.75">
      <c r="A30" s="22" t="s">
        <v>105</v>
      </c>
      <c r="B30" s="21" t="s">
        <v>43</v>
      </c>
      <c r="C30" s="11" t="s">
        <v>7</v>
      </c>
      <c r="D30" s="24">
        <f>D31+D36+D33</f>
        <v>161500</v>
      </c>
    </row>
    <row r="31" spans="1:4" ht="15.75">
      <c r="A31" s="22" t="s">
        <v>36</v>
      </c>
      <c r="B31" s="21" t="s">
        <v>44</v>
      </c>
      <c r="C31" s="11" t="s">
        <v>8</v>
      </c>
      <c r="D31" s="24">
        <f>D32</f>
        <v>66500</v>
      </c>
    </row>
    <row r="32" spans="1:4" ht="78.75">
      <c r="A32" s="22" t="s">
        <v>106</v>
      </c>
      <c r="B32" s="21" t="s">
        <v>79</v>
      </c>
      <c r="C32" s="11" t="s">
        <v>26</v>
      </c>
      <c r="D32" s="24">
        <v>66500</v>
      </c>
    </row>
    <row r="33" spans="1:4" ht="15.75">
      <c r="A33" s="22" t="s">
        <v>107</v>
      </c>
      <c r="B33" s="21" t="s">
        <v>81</v>
      </c>
      <c r="C33" s="11" t="s">
        <v>82</v>
      </c>
      <c r="D33" s="24">
        <f>D34+D35</f>
        <v>23000</v>
      </c>
    </row>
    <row r="34" spans="1:4" ht="17.25" customHeight="1">
      <c r="A34" s="22" t="s">
        <v>108</v>
      </c>
      <c r="B34" s="21" t="s">
        <v>85</v>
      </c>
      <c r="C34" s="11" t="s">
        <v>86</v>
      </c>
      <c r="D34" s="24">
        <v>3000</v>
      </c>
    </row>
    <row r="35" spans="1:4" ht="15.75">
      <c r="A35" s="22" t="s">
        <v>109</v>
      </c>
      <c r="B35" s="21" t="s">
        <v>83</v>
      </c>
      <c r="C35" s="11" t="s">
        <v>84</v>
      </c>
      <c r="D35" s="24">
        <v>20000</v>
      </c>
    </row>
    <row r="36" spans="1:4" ht="15.75">
      <c r="A36" s="22" t="s">
        <v>110</v>
      </c>
      <c r="B36" s="21" t="s">
        <v>45</v>
      </c>
      <c r="C36" s="11" t="s">
        <v>9</v>
      </c>
      <c r="D36" s="24">
        <f>D37+D38</f>
        <v>72000</v>
      </c>
    </row>
    <row r="37" spans="1:4" ht="63">
      <c r="A37" s="22" t="s">
        <v>111</v>
      </c>
      <c r="B37" s="21" t="s">
        <v>112</v>
      </c>
      <c r="C37" s="11" t="s">
        <v>27</v>
      </c>
      <c r="D37" s="24">
        <v>57300</v>
      </c>
    </row>
    <row r="38" spans="1:4" ht="63">
      <c r="A38" s="22" t="s">
        <v>113</v>
      </c>
      <c r="B38" s="21" t="s">
        <v>114</v>
      </c>
      <c r="C38" s="11" t="s">
        <v>28</v>
      </c>
      <c r="D38" s="24">
        <v>14700</v>
      </c>
    </row>
    <row r="39" spans="1:4" ht="15.75">
      <c r="A39" s="22" t="s">
        <v>115</v>
      </c>
      <c r="B39" s="21" t="s">
        <v>46</v>
      </c>
      <c r="C39" s="11" t="s">
        <v>10</v>
      </c>
      <c r="D39" s="24">
        <f>D40</f>
        <v>27000</v>
      </c>
    </row>
    <row r="40" spans="1:4" ht="63">
      <c r="A40" s="22" t="s">
        <v>50</v>
      </c>
      <c r="B40" s="21" t="s">
        <v>47</v>
      </c>
      <c r="C40" s="11" t="s">
        <v>11</v>
      </c>
      <c r="D40" s="24">
        <f>D41</f>
        <v>27000</v>
      </c>
    </row>
    <row r="41" spans="1:4" ht="110.25">
      <c r="A41" s="22" t="s">
        <v>116</v>
      </c>
      <c r="B41" s="21" t="s">
        <v>48</v>
      </c>
      <c r="C41" s="11" t="s">
        <v>12</v>
      </c>
      <c r="D41" s="24">
        <v>27000</v>
      </c>
    </row>
    <row r="42" spans="1:4" ht="63">
      <c r="A42" s="22" t="s">
        <v>117</v>
      </c>
      <c r="B42" s="21" t="s">
        <v>49</v>
      </c>
      <c r="C42" s="11" t="s">
        <v>13</v>
      </c>
      <c r="D42" s="24">
        <f>D43+D45</f>
        <v>646000</v>
      </c>
    </row>
    <row r="43" spans="1:4" ht="141.75">
      <c r="A43" s="22" t="s">
        <v>118</v>
      </c>
      <c r="B43" s="19" t="s">
        <v>119</v>
      </c>
      <c r="C43" s="11" t="s">
        <v>14</v>
      </c>
      <c r="D43" s="24">
        <f>D44</f>
        <v>380000</v>
      </c>
    </row>
    <row r="44" spans="1:4" ht="47.25">
      <c r="A44" s="22" t="s">
        <v>120</v>
      </c>
      <c r="B44" s="21" t="s">
        <v>121</v>
      </c>
      <c r="C44" s="11" t="s">
        <v>20</v>
      </c>
      <c r="D44" s="24">
        <v>380000</v>
      </c>
    </row>
    <row r="45" spans="1:4" ht="127.5" customHeight="1">
      <c r="A45" s="22" t="s">
        <v>122</v>
      </c>
      <c r="B45" s="21" t="s">
        <v>123</v>
      </c>
      <c r="C45" s="11" t="s">
        <v>124</v>
      </c>
      <c r="D45" s="24">
        <f>D46</f>
        <v>266000</v>
      </c>
    </row>
    <row r="46" spans="1:4" ht="110.25">
      <c r="A46" s="22" t="s">
        <v>125</v>
      </c>
      <c r="B46" s="21" t="s">
        <v>126</v>
      </c>
      <c r="C46" s="11" t="s">
        <v>69</v>
      </c>
      <c r="D46" s="24">
        <v>266000</v>
      </c>
    </row>
    <row r="47" spans="1:4" ht="47.25">
      <c r="A47" s="22" t="s">
        <v>127</v>
      </c>
      <c r="B47" s="21" t="s">
        <v>128</v>
      </c>
      <c r="C47" s="11" t="s">
        <v>129</v>
      </c>
      <c r="D47" s="24">
        <f>D48</f>
        <v>97000</v>
      </c>
    </row>
    <row r="48" spans="1:4" ht="47.25">
      <c r="A48" s="22" t="s">
        <v>130</v>
      </c>
      <c r="B48" s="19" t="s">
        <v>131</v>
      </c>
      <c r="C48" s="11" t="s">
        <v>132</v>
      </c>
      <c r="D48" s="24">
        <v>97000</v>
      </c>
    </row>
    <row r="49" spans="1:4" ht="15.75">
      <c r="A49" s="25" t="s">
        <v>51</v>
      </c>
      <c r="B49" s="26" t="s">
        <v>52</v>
      </c>
      <c r="C49" s="10" t="s">
        <v>53</v>
      </c>
      <c r="D49" s="35">
        <f>D50</f>
        <v>38177300</v>
      </c>
    </row>
    <row r="50" spans="1:4" ht="47.25">
      <c r="A50" s="22" t="s">
        <v>54</v>
      </c>
      <c r="B50" s="27" t="s">
        <v>71</v>
      </c>
      <c r="C50" s="28" t="s">
        <v>15</v>
      </c>
      <c r="D50" s="36">
        <f>D51+D53+D57</f>
        <v>38177300</v>
      </c>
    </row>
    <row r="51" spans="1:4" ht="31.5">
      <c r="A51" s="22" t="s">
        <v>55</v>
      </c>
      <c r="B51" s="27" t="s">
        <v>56</v>
      </c>
      <c r="C51" s="29" t="s">
        <v>72</v>
      </c>
      <c r="D51" s="36">
        <f>D52</f>
        <v>28876800</v>
      </c>
    </row>
    <row r="52" spans="1:4" ht="47.25">
      <c r="A52" s="22" t="s">
        <v>57</v>
      </c>
      <c r="B52" s="27" t="s">
        <v>133</v>
      </c>
      <c r="C52" s="28" t="s">
        <v>73</v>
      </c>
      <c r="D52" s="36">
        <v>28876800</v>
      </c>
    </row>
    <row r="53" spans="1:4" ht="31.5">
      <c r="A53" s="22" t="s">
        <v>58</v>
      </c>
      <c r="B53" s="27" t="s">
        <v>87</v>
      </c>
      <c r="C53" s="29" t="s">
        <v>74</v>
      </c>
      <c r="D53" s="36">
        <f>D54+D55+D56</f>
        <v>246400</v>
      </c>
    </row>
    <row r="54" spans="1:4" ht="47.25">
      <c r="A54" s="22" t="s">
        <v>59</v>
      </c>
      <c r="B54" s="27" t="s">
        <v>88</v>
      </c>
      <c r="C54" s="29" t="s">
        <v>89</v>
      </c>
      <c r="D54" s="36">
        <v>1500</v>
      </c>
    </row>
    <row r="55" spans="1:4" ht="63">
      <c r="A55" s="22" t="s">
        <v>60</v>
      </c>
      <c r="B55" s="27" t="s">
        <v>61</v>
      </c>
      <c r="C55" s="28" t="s">
        <v>76</v>
      </c>
      <c r="D55" s="36">
        <v>220000</v>
      </c>
    </row>
    <row r="56" spans="1:4" ht="47.25">
      <c r="A56" s="22" t="s">
        <v>90</v>
      </c>
      <c r="B56" s="27" t="s">
        <v>134</v>
      </c>
      <c r="C56" s="29" t="s">
        <v>75</v>
      </c>
      <c r="D56" s="37">
        <v>24900</v>
      </c>
    </row>
    <row r="57" spans="1:4" ht="15.75">
      <c r="A57" s="22" t="s">
        <v>62</v>
      </c>
      <c r="B57" s="30" t="s">
        <v>63</v>
      </c>
      <c r="C57" s="31" t="s">
        <v>77</v>
      </c>
      <c r="D57" s="36">
        <f>D58+D59</f>
        <v>9054100</v>
      </c>
    </row>
    <row r="58" spans="1:4" ht="110.25">
      <c r="A58" s="22" t="s">
        <v>64</v>
      </c>
      <c r="B58" s="32" t="s">
        <v>135</v>
      </c>
      <c r="C58" s="31" t="s">
        <v>136</v>
      </c>
      <c r="D58" s="37">
        <v>315000</v>
      </c>
    </row>
    <row r="59" spans="1:4" ht="47.25">
      <c r="A59" s="22" t="s">
        <v>137</v>
      </c>
      <c r="B59" s="32" t="s">
        <v>91</v>
      </c>
      <c r="C59" s="31" t="s">
        <v>78</v>
      </c>
      <c r="D59" s="37">
        <v>8739100</v>
      </c>
    </row>
    <row r="60" spans="1:4" ht="15.75">
      <c r="A60" s="40" t="s">
        <v>138</v>
      </c>
      <c r="B60" s="41"/>
      <c r="C60" s="42"/>
      <c r="D60" s="38">
        <f>D49+D17</f>
        <v>42926800</v>
      </c>
    </row>
    <row r="61" spans="1:4" ht="31.5" customHeight="1">
      <c r="A61" s="43" t="s">
        <v>2</v>
      </c>
      <c r="B61" s="43"/>
      <c r="C61" s="43"/>
      <c r="D61" s="43"/>
    </row>
  </sheetData>
  <sheetProtection/>
  <mergeCells count="12">
    <mergeCell ref="B14:B15"/>
    <mergeCell ref="C14:C15"/>
    <mergeCell ref="D14:D15"/>
    <mergeCell ref="A14:A15"/>
    <mergeCell ref="A60:C60"/>
    <mergeCell ref="A61:D61"/>
    <mergeCell ref="C2:D2"/>
    <mergeCell ref="C3:D3"/>
    <mergeCell ref="C5:D5"/>
    <mergeCell ref="B4:D4"/>
    <mergeCell ref="B9:D9"/>
    <mergeCell ref="B10:D10"/>
  </mergeCells>
  <printOptions/>
  <pageMargins left="0.984251968503937" right="0.3937007874015748" top="0.7874015748031497" bottom="0.5905511811023623" header="0.5905511811023623" footer="0.7086614173228347"/>
  <pageSetup firstPageNumber="6" useFirstPageNumber="1" horizontalDpi="600" verticalDpi="600" orientation="portrait" paperSize="9" scale="86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Сандова Снежана Николаевна</cp:lastModifiedBy>
  <cp:lastPrinted>2019-11-11T07:35:59Z</cp:lastPrinted>
  <dcterms:created xsi:type="dcterms:W3CDTF">2008-10-23T07:29:54Z</dcterms:created>
  <dcterms:modified xsi:type="dcterms:W3CDTF">2019-11-11T07:36:02Z</dcterms:modified>
  <cp:category/>
  <cp:version/>
  <cp:contentType/>
  <cp:contentStatus/>
</cp:coreProperties>
</file>